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2605" windowHeight="125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I195" i="1"/>
  <c r="G195" i="1"/>
  <c r="H176" i="1"/>
  <c r="I157" i="1"/>
  <c r="G157" i="1"/>
  <c r="H138" i="1"/>
  <c r="I119" i="1"/>
  <c r="H100" i="1"/>
  <c r="H62" i="1"/>
  <c r="G62" i="1"/>
  <c r="I24" i="1"/>
  <c r="H24" i="1"/>
  <c r="G24" i="1"/>
  <c r="J195" i="1"/>
  <c r="L195" i="1"/>
  <c r="F195" i="1"/>
  <c r="I176" i="1"/>
  <c r="G176" i="1"/>
  <c r="L176" i="1"/>
  <c r="J176" i="1"/>
  <c r="F176" i="1"/>
  <c r="H157" i="1"/>
  <c r="J157" i="1"/>
  <c r="L157" i="1"/>
  <c r="F157" i="1"/>
  <c r="I138" i="1"/>
  <c r="G138" i="1"/>
  <c r="J138" i="1"/>
  <c r="L138" i="1"/>
  <c r="F138" i="1"/>
  <c r="G119" i="1"/>
  <c r="H119" i="1"/>
  <c r="J119" i="1"/>
  <c r="L119" i="1"/>
  <c r="F119" i="1"/>
  <c r="G100" i="1"/>
  <c r="I100" i="1"/>
  <c r="J100" i="1"/>
  <c r="L100" i="1"/>
  <c r="F100" i="1"/>
  <c r="G81" i="1"/>
  <c r="H81" i="1"/>
  <c r="I81" i="1"/>
  <c r="J81" i="1"/>
  <c r="L81" i="1"/>
  <c r="F81" i="1"/>
  <c r="I62" i="1"/>
  <c r="J62" i="1"/>
  <c r="L62" i="1"/>
  <c r="F62" i="1"/>
  <c r="L43" i="1"/>
  <c r="G43" i="1"/>
  <c r="H43" i="1"/>
  <c r="I43" i="1"/>
  <c r="J43" i="1"/>
  <c r="F43" i="1"/>
  <c r="L24" i="1"/>
  <c r="J24" i="1"/>
  <c r="F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<sst xmlns="http://schemas.openxmlformats.org/spreadsheetml/2006/main" count="312" uniqueCount="126">
  <si>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</si>
  <si>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</si>
  <si>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</si>
  <si>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</si>
  <si>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</si>
  <si>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</si>
  <si>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</si>
  <si>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</si>
  <si>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</si>
  <si>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</si>
  <si>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</si>
  <si>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</si>
  <si>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</si>
  <si>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</si>
  <si>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</si>
  <si>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</si>
  <si>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</si>
  <si>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</si>
  <si>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</si>
  <si>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</si>
  <si>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</si>
  <si>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</si>
  <si>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</si>
  <si>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</si>
  <si>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</si>
  <si>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</si>
  <si>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</si>
  <si>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</si>
  <si>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</si>
  <si>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</si>
  <si>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</si>
  <si>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</si>
  <si>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</si>
  <si>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</si>
  <si>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</si>
  <si>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</si>
  <si>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</si>
  <si>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</si>
  <si>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</si>
  <si>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СОШ № 1</t>
  </si>
  <si>
    <t>МБОУ ЗАТО Видяево СОШ № 1</t>
  </si>
  <si>
    <t>Какао с молоком</t>
  </si>
  <si>
    <t>Батон</t>
  </si>
  <si>
    <t>Салат из б/к капусты с морковью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</si>
  <si>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</si>
  <si>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</si>
  <si>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</si>
  <si>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</si>
  <si>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Хим.с-в пр</t>
  </si>
  <si>
    <t>Омлет с зелёным горошком</t>
  </si>
  <si>
    <t>Кофейный напиток с молоком</t>
  </si>
  <si>
    <t>Яблоки, фарширован-е творогом</t>
  </si>
  <si>
    <t>Икра кабачковая порциями</t>
  </si>
  <si>
    <t>Зефир</t>
  </si>
  <si>
    <t>Салат из св помидоров/яблок и консерв огурцов</t>
  </si>
  <si>
    <t>Борщ с капустой и картофелем</t>
  </si>
  <si>
    <t>Чай с лимоном</t>
  </si>
  <si>
    <t>Яблоки порциями</t>
  </si>
  <si>
    <t>Винегрет овощной</t>
  </si>
  <si>
    <t>Суп картофельный с бобовыми</t>
  </si>
  <si>
    <t>Каша гречневая рассыпчатая</t>
  </si>
  <si>
    <t>Чай с сахаром</t>
  </si>
  <si>
    <t>Рассольник ленинградский</t>
  </si>
  <si>
    <t>Картофель отварной</t>
  </si>
  <si>
    <t>Какао с молоком сгущенным</t>
  </si>
  <si>
    <t>Суп картофельный с рыбными фрикадельками</t>
  </si>
  <si>
    <t>Капуста тушеная</t>
  </si>
  <si>
    <t>Груши порциями</t>
  </si>
  <si>
    <t>Рассольник домашний</t>
  </si>
  <si>
    <t>Картофельное пюре</t>
  </si>
  <si>
    <t>Макаронные изделия отварные с маслом</t>
  </si>
  <si>
    <t>Салат из свежих помидоров и огурцов</t>
  </si>
  <si>
    <t>Салат из свежих помидоров со сладким перцем</t>
  </si>
  <si>
    <t>Оспанова К.Н.</t>
  </si>
  <si>
    <t>Каша вязкая молочная из риса, ячневой, кукурузной и перловой круп</t>
  </si>
  <si>
    <t>Сыр российский</t>
  </si>
  <si>
    <t>Кефир, ацидофилин, ряженка</t>
  </si>
  <si>
    <t>Котлеты рубленные, запечённые с молочным соусом</t>
  </si>
  <si>
    <t>Компот из плодов или ягод сушеных</t>
  </si>
  <si>
    <t>Хлеб пшеничный формовой мука высш.сорт</t>
  </si>
  <si>
    <t>Хлеб ржано-пшеничный обог.микронутриентами</t>
  </si>
  <si>
    <t>Биточки паровые</t>
  </si>
  <si>
    <t xml:space="preserve">Картофельное пюре </t>
  </si>
  <si>
    <t>Соки овощные, фруктовые и ягодные</t>
  </si>
  <si>
    <t>Хлеб пшеничный формовой мука в/с</t>
  </si>
  <si>
    <t>Мандарин</t>
  </si>
  <si>
    <t>Макароны отварные с сыром</t>
  </si>
  <si>
    <t>Кнели из кур или бройлеров-циплят с рисом</t>
  </si>
  <si>
    <t>171.1</t>
  </si>
  <si>
    <t>Напиток из плодов шиповника</t>
  </si>
  <si>
    <t>Запеканка из творога с морковью</t>
  </si>
  <si>
    <t>Банан</t>
  </si>
  <si>
    <t>Котлеты рыбные любительские</t>
  </si>
  <si>
    <t>Каша манная с изюмом и яблоками</t>
  </si>
  <si>
    <t>Салат из свеклы с яблоками и огурцами</t>
  </si>
  <si>
    <t>Суп с макаронными изделиями и картофелем</t>
  </si>
  <si>
    <t>Печень, тушеная в соусе</t>
  </si>
  <si>
    <t>Каша рассыпчатая рисовая</t>
  </si>
  <si>
    <t>171.2</t>
  </si>
  <si>
    <t xml:space="preserve">Компот из свежих ягод </t>
  </si>
  <si>
    <t>Каша вязкая молочная из овсяной крупы</t>
  </si>
  <si>
    <t xml:space="preserve">Яблоки </t>
  </si>
  <si>
    <t>Сыр костромской</t>
  </si>
  <si>
    <t>Салат из моркови с яблоками или черносливом</t>
  </si>
  <si>
    <t>Рулет с луком и яйцом</t>
  </si>
  <si>
    <t>202.1</t>
  </si>
  <si>
    <t>Чай с молоком или сливками</t>
  </si>
  <si>
    <t>Апельсин</t>
  </si>
  <si>
    <t>Булочка новинка</t>
  </si>
  <si>
    <t>Огурец солёный</t>
  </si>
  <si>
    <t>Мясо отварное</t>
  </si>
  <si>
    <t>Фрикадельки мясные в соусе</t>
  </si>
  <si>
    <t>Печенье</t>
  </si>
  <si>
    <t>Овощи натуральные свежие</t>
  </si>
  <si>
    <t>Котлеты рубленные из бройлеров-циплят</t>
  </si>
  <si>
    <t>Каша рассыпчатая пшённая или пшеничная</t>
  </si>
  <si>
    <t>Компот из свежих ягод</t>
  </si>
  <si>
    <t>Запеканка рисовая с творогом</t>
  </si>
  <si>
    <t>Сыр голландский</t>
  </si>
  <si>
    <t>Рыба запечённая</t>
  </si>
  <si>
    <t>Каша пшённая или рисовая с изюмом</t>
  </si>
  <si>
    <t>177.1</t>
  </si>
  <si>
    <t>Яблоко</t>
  </si>
  <si>
    <t>Щи из свежей капусты с картофелем</t>
  </si>
  <si>
    <t>Плов из птицы или кролика</t>
  </si>
  <si>
    <t>Кисель из апельсинов или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</si>
</sst>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topLeftCell="A5" workbookViewId="0">
      <pane ySplit="1" topLeftCell="A171" activePane="bottomLeft" state="frozen"/>
      <selection activeCell="A5" sqref="A5"/>
      <selection pane="bottomLeft" activeCell="P194" sqref="P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40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73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200</v>
      </c>
      <c r="G6" s="40">
        <v>5.6</v>
      </c>
      <c r="H6" s="40">
        <v>3.4</v>
      </c>
      <c r="I6" s="40">
        <v>50.3</v>
      </c>
      <c r="J6" s="40">
        <v>255</v>
      </c>
      <c r="K6" s="51">
        <v>174</v>
      </c>
      <c r="L6" s="40">
        <v>15.15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52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3.7</v>
      </c>
      <c r="H8" s="43">
        <v>3.2</v>
      </c>
      <c r="I8" s="43">
        <v>15.8</v>
      </c>
      <c r="J8" s="43">
        <v>107</v>
      </c>
      <c r="K8" s="52">
        <v>382</v>
      </c>
      <c r="L8" s="43">
        <v>11.07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</v>
      </c>
      <c r="H9" s="43">
        <v>0.6</v>
      </c>
      <c r="I9" s="43">
        <v>10.3</v>
      </c>
      <c r="J9" s="43">
        <v>50</v>
      </c>
      <c r="K9" s="52"/>
      <c r="L9" s="43">
        <v>3.26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2"/>
      <c r="L10" s="43"/>
    </row>
    <row r="11" spans="1:12" ht="15" x14ac:dyDescent="0.25">
      <c r="A11" s="23"/>
      <c r="B11" s="15"/>
      <c r="C11" s="11"/>
      <c r="D11" s="6"/>
      <c r="E11" s="42" t="s">
        <v>75</v>
      </c>
      <c r="F11" s="43">
        <v>14</v>
      </c>
      <c r="G11" s="43">
        <v>3.2</v>
      </c>
      <c r="H11" s="43">
        <v>4.0999999999999996</v>
      </c>
      <c r="I11" s="43"/>
      <c r="J11" s="43">
        <v>50</v>
      </c>
      <c r="K11" s="52">
        <v>15</v>
      </c>
      <c r="L11" s="43">
        <v>16.48</v>
      </c>
    </row>
    <row r="12" spans="1:12" ht="15" x14ac:dyDescent="0.25">
      <c r="A12" s="23"/>
      <c r="B12" s="15"/>
      <c r="C12" s="11"/>
      <c r="D12" s="6"/>
      <c r="E12" s="42" t="s">
        <v>76</v>
      </c>
      <c r="F12" s="43">
        <v>180</v>
      </c>
      <c r="G12" s="43">
        <v>5.2</v>
      </c>
      <c r="H12" s="43">
        <v>4.5</v>
      </c>
      <c r="I12" s="43">
        <v>7.2</v>
      </c>
      <c r="J12" s="43">
        <v>90</v>
      </c>
      <c r="K12" s="52">
        <v>386</v>
      </c>
      <c r="L12" s="43">
        <v>16.739999999999998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594</v>
      </c>
      <c r="G13" s="19">
        <f t="shared" ref="G13:J13" si="0">SUM(G6:G12)</f>
        <v>19.2</v>
      </c>
      <c r="H13" s="19">
        <f t="shared" si="0"/>
        <v>15.799999999999999</v>
      </c>
      <c r="I13" s="19">
        <f t="shared" si="0"/>
        <v>83.6</v>
      </c>
      <c r="J13" s="19">
        <f t="shared" si="0"/>
        <v>552</v>
      </c>
      <c r="K13" s="25"/>
      <c r="L13" s="19">
        <f t="shared" ref="L13" si="1">SUM(L6:L12)</f>
        <v>62.699999999999989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3</v>
      </c>
      <c r="I14" s="43">
        <v>5.5</v>
      </c>
      <c r="J14" s="43">
        <v>54</v>
      </c>
      <c r="K14" s="44">
        <v>45</v>
      </c>
      <c r="L14" s="43">
        <v>4.1500000000000004</v>
      </c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200</v>
      </c>
      <c r="G15" s="43">
        <v>8.3000000000000007</v>
      </c>
      <c r="H15" s="43">
        <v>2.7</v>
      </c>
      <c r="I15" s="43">
        <v>15</v>
      </c>
      <c r="J15" s="43">
        <v>117</v>
      </c>
      <c r="K15" s="44">
        <v>106</v>
      </c>
      <c r="L15" s="43">
        <v>35.340000000000003</v>
      </c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100</v>
      </c>
      <c r="G16" s="43">
        <v>7.9</v>
      </c>
      <c r="H16" s="43">
        <v>21.5</v>
      </c>
      <c r="I16" s="43">
        <v>9.5</v>
      </c>
      <c r="J16" s="43">
        <v>264</v>
      </c>
      <c r="K16" s="44">
        <v>273</v>
      </c>
      <c r="L16" s="43">
        <v>39.409999999999997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5.3</v>
      </c>
      <c r="H17" s="43">
        <v>6.3</v>
      </c>
      <c r="I17" s="43">
        <v>34.299999999999997</v>
      </c>
      <c r="J17" s="43">
        <v>215</v>
      </c>
      <c r="K17" s="44">
        <v>203</v>
      </c>
      <c r="L17" s="43">
        <v>17.489999999999998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0.1</v>
      </c>
      <c r="H18" s="43">
        <v>0.1</v>
      </c>
      <c r="I18" s="43">
        <v>20.9</v>
      </c>
      <c r="J18" s="43">
        <v>84</v>
      </c>
      <c r="K18" s="44">
        <v>348</v>
      </c>
      <c r="L18" s="43">
        <v>4.9400000000000004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79</v>
      </c>
      <c r="F19" s="43">
        <v>20</v>
      </c>
      <c r="G19" s="43">
        <v>1.5</v>
      </c>
      <c r="H19" s="43">
        <v>0.1</v>
      </c>
      <c r="I19" s="43">
        <v>10</v>
      </c>
      <c r="J19" s="43">
        <v>47</v>
      </c>
      <c r="K19" s="44"/>
      <c r="L19" s="43">
        <v>2.6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</v>
      </c>
      <c r="H20" s="43">
        <v>0.2</v>
      </c>
      <c r="I20" s="43">
        <v>8.5</v>
      </c>
      <c r="J20" s="43">
        <v>41</v>
      </c>
      <c r="K20" s="44"/>
      <c r="L20" s="43">
        <v>2.38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25.400000000000006</v>
      </c>
      <c r="H23" s="19">
        <f t="shared" si="2"/>
        <v>33.900000000000006</v>
      </c>
      <c r="I23" s="19">
        <f t="shared" si="2"/>
        <v>103.69999999999999</v>
      </c>
      <c r="J23" s="19">
        <f t="shared" si="2"/>
        <v>822</v>
      </c>
      <c r="K23" s="25"/>
      <c r="L23" s="19">
        <f t="shared" ref="L23" si="3">SUM(L14:L22)</f>
        <v>106.30999999999999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1344</v>
      </c>
      <c r="G24" s="32">
        <f t="shared" ref="G24:J24" si="4">G13+G23</f>
        <v>44.600000000000009</v>
      </c>
      <c r="H24" s="32">
        <f t="shared" si="4"/>
        <v>49.7</v>
      </c>
      <c r="I24" s="32">
        <f t="shared" si="4"/>
        <v>187.29999999999998</v>
      </c>
      <c r="J24" s="32">
        <f t="shared" si="4"/>
        <v>1374</v>
      </c>
      <c r="K24" s="32"/>
      <c r="L24" s="32">
        <f t="shared" ref="L24" si="5">L13+L23</f>
        <v>169.01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10</v>
      </c>
      <c r="H25" s="40">
        <v>10.7</v>
      </c>
      <c r="I25" s="40">
        <v>5</v>
      </c>
      <c r="J25" s="40">
        <v>156</v>
      </c>
      <c r="K25" s="41">
        <v>118</v>
      </c>
      <c r="L25" s="40">
        <v>42.45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1.3</v>
      </c>
      <c r="H27" s="43">
        <v>1.4</v>
      </c>
      <c r="I27" s="43">
        <v>15.6</v>
      </c>
      <c r="J27" s="43">
        <v>80</v>
      </c>
      <c r="K27" s="44">
        <v>259</v>
      </c>
      <c r="L27" s="43">
        <v>5.21</v>
      </c>
    </row>
    <row r="28" spans="1:12" ht="15" x14ac:dyDescent="0.25">
      <c r="A28" s="14"/>
      <c r="B28" s="15"/>
      <c r="C28" s="11"/>
      <c r="D28" s="7" t="s">
        <v>23</v>
      </c>
      <c r="E28" s="42" t="s">
        <v>80</v>
      </c>
      <c r="F28" s="43">
        <v>20</v>
      </c>
      <c r="G28" s="43">
        <v>1.3</v>
      </c>
      <c r="H28" s="43">
        <v>0.2</v>
      </c>
      <c r="I28" s="43">
        <v>8</v>
      </c>
      <c r="J28" s="43">
        <v>38</v>
      </c>
      <c r="K28" s="44"/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5.8</v>
      </c>
      <c r="H29" s="43">
        <v>3.3</v>
      </c>
      <c r="I29" s="43">
        <v>21.3</v>
      </c>
      <c r="J29" s="43">
        <v>141</v>
      </c>
      <c r="K29" s="44">
        <v>141</v>
      </c>
      <c r="L29" s="43">
        <v>29</v>
      </c>
    </row>
    <row r="30" spans="1:12" ht="15" x14ac:dyDescent="0.25">
      <c r="A30" s="14"/>
      <c r="B30" s="15"/>
      <c r="C30" s="11"/>
      <c r="D30" s="6"/>
      <c r="E30" s="42" t="s">
        <v>52</v>
      </c>
      <c r="F30" s="43">
        <v>30</v>
      </c>
      <c r="G30" s="43">
        <v>0.6</v>
      </c>
      <c r="H30" s="43">
        <v>2.7</v>
      </c>
      <c r="I30" s="43">
        <v>2.6</v>
      </c>
      <c r="J30" s="43">
        <v>37</v>
      </c>
      <c r="K30" s="44" t="s">
        <v>48</v>
      </c>
      <c r="L30" s="43">
        <v>5.21</v>
      </c>
    </row>
    <row r="31" spans="1:12" ht="15" x14ac:dyDescent="0.25">
      <c r="A31" s="14"/>
      <c r="B31" s="15"/>
      <c r="C31" s="11"/>
      <c r="D31" s="6"/>
      <c r="E31" s="42" t="s">
        <v>53</v>
      </c>
      <c r="F31" s="43">
        <v>20</v>
      </c>
      <c r="G31" s="43">
        <v>0.1</v>
      </c>
      <c r="H31" s="43"/>
      <c r="I31" s="43">
        <v>16</v>
      </c>
      <c r="J31" s="43">
        <v>65</v>
      </c>
      <c r="K31" s="44" t="s">
        <v>48</v>
      </c>
      <c r="L31" s="43">
        <v>5.8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19.100000000000005</v>
      </c>
      <c r="H32" s="19">
        <f t="shared" ref="H32" si="7">SUM(H25:H31)</f>
        <v>18.299999999999997</v>
      </c>
      <c r="I32" s="19">
        <f t="shared" ref="I32" si="8">SUM(I25:I31)</f>
        <v>68.5</v>
      </c>
      <c r="J32" s="19">
        <f t="shared" ref="J32:L32" si="9">SUM(J25:J31)</f>
        <v>517</v>
      </c>
      <c r="K32" s="25"/>
      <c r="L32" s="19">
        <f t="shared" si="9"/>
        <v>90.05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0.5</v>
      </c>
      <c r="H33" s="43">
        <v>3.8</v>
      </c>
      <c r="I33" s="43">
        <v>2.9</v>
      </c>
      <c r="J33" s="43">
        <v>49</v>
      </c>
      <c r="K33" s="44">
        <v>26</v>
      </c>
      <c r="L33" s="43">
        <v>14.2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1.8</v>
      </c>
      <c r="H34" s="43">
        <v>4.5999999999999996</v>
      </c>
      <c r="I34" s="43">
        <v>10.6</v>
      </c>
      <c r="J34" s="43">
        <v>91</v>
      </c>
      <c r="K34" s="44">
        <v>82</v>
      </c>
      <c r="L34" s="43">
        <v>11.67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12.1</v>
      </c>
      <c r="H35" s="43">
        <v>5.6</v>
      </c>
      <c r="I35" s="43">
        <v>8</v>
      </c>
      <c r="J35" s="43">
        <v>133</v>
      </c>
      <c r="K35" s="44">
        <v>281</v>
      </c>
      <c r="L35" s="43">
        <v>44.26</v>
      </c>
    </row>
    <row r="36" spans="1:12" ht="15" x14ac:dyDescent="0.2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3.1</v>
      </c>
      <c r="H36" s="43">
        <v>6</v>
      </c>
      <c r="I36" s="43">
        <v>21.3</v>
      </c>
      <c r="J36" s="43">
        <v>153</v>
      </c>
      <c r="K36" s="44">
        <v>128</v>
      </c>
      <c r="L36" s="43">
        <v>20.54</v>
      </c>
    </row>
    <row r="37" spans="1:12" ht="15" x14ac:dyDescent="0.2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1</v>
      </c>
      <c r="H37" s="43">
        <v>0.2</v>
      </c>
      <c r="I37" s="43">
        <v>19.600000000000001</v>
      </c>
      <c r="J37" s="43">
        <v>83</v>
      </c>
      <c r="K37" s="44">
        <v>389</v>
      </c>
      <c r="L37" s="43">
        <v>11.4</v>
      </c>
    </row>
    <row r="38" spans="1:12" ht="15" x14ac:dyDescent="0.25">
      <c r="A38" s="14"/>
      <c r="B38" s="15"/>
      <c r="C38" s="11"/>
      <c r="D38" s="7" t="s">
        <v>31</v>
      </c>
      <c r="E38" s="42" t="s">
        <v>84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95</v>
      </c>
      <c r="K38" s="44"/>
      <c r="L38" s="43">
        <v>5.2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2.6</v>
      </c>
      <c r="H39" s="43">
        <v>0.4</v>
      </c>
      <c r="I39" s="43">
        <v>17</v>
      </c>
      <c r="J39" s="43">
        <v>82</v>
      </c>
      <c r="K39" s="44"/>
      <c r="L39" s="43">
        <v>4.75</v>
      </c>
    </row>
    <row r="40" spans="1:12" ht="15" x14ac:dyDescent="0.25">
      <c r="A40" s="14"/>
      <c r="B40" s="15"/>
      <c r="C40" s="11"/>
      <c r="D40" s="6"/>
      <c r="E40" s="42" t="s">
        <v>85</v>
      </c>
      <c r="F40" s="43">
        <v>100</v>
      </c>
      <c r="G40" s="43">
        <v>0.8</v>
      </c>
      <c r="H40" s="43">
        <v>0.2</v>
      </c>
      <c r="I40" s="43">
        <v>7.5</v>
      </c>
      <c r="J40" s="43">
        <v>38</v>
      </c>
      <c r="K40" s="44" t="s">
        <v>48</v>
      </c>
      <c r="L40" s="43">
        <v>31.08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25.000000000000004</v>
      </c>
      <c r="H42" s="19">
        <f t="shared" ref="H42" si="11">SUM(H33:H41)</f>
        <v>20.999999999999996</v>
      </c>
      <c r="I42" s="19">
        <f t="shared" ref="I42" si="12">SUM(I33:I41)</f>
        <v>107</v>
      </c>
      <c r="J42" s="19">
        <f t="shared" ref="J42:L42" si="13">SUM(J33:J41)</f>
        <v>724</v>
      </c>
      <c r="K42" s="25"/>
      <c r="L42" s="19">
        <f t="shared" si="13"/>
        <v>143.1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1390</v>
      </c>
      <c r="G43" s="32">
        <f t="shared" ref="G43" si="14">G32+G42</f>
        <v>44.100000000000009</v>
      </c>
      <c r="H43" s="32">
        <f t="shared" ref="H43" si="15">H32+H42</f>
        <v>39.299999999999997</v>
      </c>
      <c r="I43" s="32">
        <f t="shared" ref="I43" si="16">I32+I42</f>
        <v>175.5</v>
      </c>
      <c r="J43" s="32">
        <f t="shared" ref="J43:L43" si="17">J32+J42</f>
        <v>1241</v>
      </c>
      <c r="K43" s="32"/>
      <c r="L43" s="32">
        <f t="shared" si="17"/>
        <v>233.14999999999998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13.2</v>
      </c>
      <c r="H44" s="40">
        <v>16.2</v>
      </c>
      <c r="I44" s="40">
        <v>38.4</v>
      </c>
      <c r="J44" s="40">
        <v>355</v>
      </c>
      <c r="K44" s="41">
        <v>204</v>
      </c>
      <c r="L44" s="40">
        <v>54.97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/>
      <c r="I46" s="43">
        <v>15</v>
      </c>
      <c r="J46" s="43">
        <v>62</v>
      </c>
      <c r="K46" s="44">
        <v>377</v>
      </c>
      <c r="L46" s="43">
        <v>3.88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40</v>
      </c>
      <c r="G47" s="43">
        <v>2.6</v>
      </c>
      <c r="H47" s="43">
        <v>0.4</v>
      </c>
      <c r="I47" s="43">
        <v>17</v>
      </c>
      <c r="J47" s="43">
        <v>82</v>
      </c>
      <c r="K47" s="44"/>
      <c r="L47" s="43">
        <v>4.75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19.309999999999999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16.399999999999999</v>
      </c>
      <c r="H51" s="19">
        <f t="shared" ref="H51" si="19">SUM(H44:H50)</f>
        <v>16.999999999999996</v>
      </c>
      <c r="I51" s="19">
        <f t="shared" ref="I51" si="20">SUM(I44:I50)</f>
        <v>80.2</v>
      </c>
      <c r="J51" s="19">
        <f t="shared" ref="J51:L51" si="21">SUM(J44:J50)</f>
        <v>546</v>
      </c>
      <c r="K51" s="25"/>
      <c r="L51" s="19">
        <f t="shared" si="21"/>
        <v>82.91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0.7</v>
      </c>
      <c r="H52" s="43">
        <v>3.1</v>
      </c>
      <c r="I52" s="43">
        <v>4.5999999999999996</v>
      </c>
      <c r="J52" s="43">
        <v>50</v>
      </c>
      <c r="K52" s="44">
        <v>67</v>
      </c>
      <c r="L52" s="43">
        <v>7.72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4.5999999999999996</v>
      </c>
      <c r="H53" s="43">
        <v>4.4000000000000004</v>
      </c>
      <c r="I53" s="43">
        <v>15.2</v>
      </c>
      <c r="J53" s="43">
        <v>118</v>
      </c>
      <c r="K53" s="44">
        <v>102</v>
      </c>
      <c r="L53" s="43">
        <v>5.92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95</v>
      </c>
      <c r="G54" s="43">
        <v>14.1</v>
      </c>
      <c r="H54" s="43">
        <v>16.3</v>
      </c>
      <c r="I54" s="43">
        <v>5.4</v>
      </c>
      <c r="J54" s="43">
        <v>224</v>
      </c>
      <c r="K54" s="44">
        <v>301</v>
      </c>
      <c r="L54" s="43">
        <v>46.67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8.1999999999999993</v>
      </c>
      <c r="H55" s="43">
        <v>4.5</v>
      </c>
      <c r="I55" s="43">
        <v>37.200000000000003</v>
      </c>
      <c r="J55" s="43">
        <v>223</v>
      </c>
      <c r="K55" s="44" t="s">
        <v>88</v>
      </c>
      <c r="L55" s="43">
        <v>9.56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0.7</v>
      </c>
      <c r="H56" s="43">
        <v>0.3</v>
      </c>
      <c r="I56" s="43">
        <v>28.8</v>
      </c>
      <c r="J56" s="43">
        <v>133</v>
      </c>
      <c r="K56" s="44">
        <v>388</v>
      </c>
      <c r="L56" s="43">
        <v>6.7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1.3</v>
      </c>
      <c r="H58" s="43">
        <v>0.2</v>
      </c>
      <c r="I58" s="43">
        <v>8.5</v>
      </c>
      <c r="J58" s="43">
        <v>41</v>
      </c>
      <c r="K58" s="44"/>
      <c r="L58" s="43">
        <v>2.38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29.599999999999998</v>
      </c>
      <c r="H61" s="19">
        <f t="shared" ref="H61" si="23">SUM(H52:H60)</f>
        <v>28.8</v>
      </c>
      <c r="I61" s="19">
        <f t="shared" ref="I61" si="24">SUM(I52:I60)</f>
        <v>99.7</v>
      </c>
      <c r="J61" s="19">
        <f t="shared" ref="J61:L61" si="25">SUM(J52:J60)</f>
        <v>789</v>
      </c>
      <c r="K61" s="25"/>
      <c r="L61" s="19">
        <f t="shared" si="25"/>
        <v>78.95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1265</v>
      </c>
      <c r="G62" s="32">
        <f t="shared" ref="G62" si="26">G51+G61</f>
        <v>46</v>
      </c>
      <c r="H62" s="32">
        <f t="shared" ref="H62" si="27">H51+H61</f>
        <v>45.8</v>
      </c>
      <c r="I62" s="32">
        <f t="shared" ref="I62" si="28">I51+I61</f>
        <v>179.9</v>
      </c>
      <c r="J62" s="32">
        <f t="shared" ref="J62:L62" si="29">J51+J61</f>
        <v>1335</v>
      </c>
      <c r="K62" s="32"/>
      <c r="L62" s="32">
        <f t="shared" si="29"/>
        <v>161.86000000000001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180</v>
      </c>
      <c r="G63" s="40">
        <v>14.9</v>
      </c>
      <c r="H63" s="40">
        <v>15.4</v>
      </c>
      <c r="I63" s="40">
        <v>31.5</v>
      </c>
      <c r="J63" s="40">
        <v>325</v>
      </c>
      <c r="K63" s="41">
        <v>224</v>
      </c>
      <c r="L63" s="40">
        <v>39.82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/>
      <c r="I65" s="43">
        <v>14.8</v>
      </c>
      <c r="J65" s="43">
        <v>59</v>
      </c>
      <c r="K65" s="44">
        <v>376</v>
      </c>
      <c r="L65" s="43">
        <v>14.8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1.9</v>
      </c>
      <c r="H66" s="43">
        <v>0.7</v>
      </c>
      <c r="I66" s="43">
        <v>12.9</v>
      </c>
      <c r="J66" s="43">
        <v>66</v>
      </c>
      <c r="K66" s="44"/>
      <c r="L66" s="43">
        <v>4.08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>
        <v>24.29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18.399999999999999</v>
      </c>
      <c r="H70" s="19">
        <f t="shared" ref="H70" si="31">SUM(H63:H69)</f>
        <v>16.600000000000001</v>
      </c>
      <c r="I70" s="19">
        <f t="shared" ref="I70" si="32">SUM(I63:I69)</f>
        <v>80.199999999999989</v>
      </c>
      <c r="J70" s="19">
        <f t="shared" ref="J70:L70" si="33">SUM(J63:J69)</f>
        <v>546</v>
      </c>
      <c r="K70" s="25"/>
      <c r="L70" s="19">
        <f t="shared" si="33"/>
        <v>82.990000000000009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0.6</v>
      </c>
      <c r="H71" s="43">
        <v>3.7</v>
      </c>
      <c r="I71" s="43">
        <v>2.2000000000000002</v>
      </c>
      <c r="J71" s="43">
        <v>45</v>
      </c>
      <c r="K71" s="44">
        <v>24</v>
      </c>
      <c r="L71" s="43">
        <v>16.55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2.2999999999999998</v>
      </c>
      <c r="H72" s="43">
        <v>5.3</v>
      </c>
      <c r="I72" s="43">
        <v>16.399999999999999</v>
      </c>
      <c r="J72" s="43">
        <v>122</v>
      </c>
      <c r="K72" s="44">
        <v>96</v>
      </c>
      <c r="L72" s="43">
        <v>11.57</v>
      </c>
    </row>
    <row r="73" spans="1:12" ht="15" x14ac:dyDescent="0.25">
      <c r="A73" s="23"/>
      <c r="B73" s="15"/>
      <c r="C73" s="11"/>
      <c r="D73" s="7" t="s">
        <v>28</v>
      </c>
      <c r="E73" s="42" t="s">
        <v>92</v>
      </c>
      <c r="F73" s="43">
        <v>120</v>
      </c>
      <c r="G73" s="43">
        <v>12</v>
      </c>
      <c r="H73" s="43">
        <v>6.1</v>
      </c>
      <c r="I73" s="43">
        <v>7</v>
      </c>
      <c r="J73" s="43">
        <v>130</v>
      </c>
      <c r="K73" s="44">
        <v>256</v>
      </c>
      <c r="L73" s="43">
        <v>53.99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3.9</v>
      </c>
      <c r="H74" s="43">
        <v>9.6999999999999993</v>
      </c>
      <c r="I74" s="43">
        <v>31.1</v>
      </c>
      <c r="J74" s="43">
        <v>227</v>
      </c>
      <c r="K74" s="44">
        <v>125</v>
      </c>
      <c r="L74" s="43">
        <v>30.31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1</v>
      </c>
      <c r="H75" s="43"/>
      <c r="I75" s="43">
        <v>24.6</v>
      </c>
      <c r="J75" s="43">
        <v>107</v>
      </c>
      <c r="K75" s="44">
        <v>389</v>
      </c>
      <c r="L75" s="43">
        <v>11.4</v>
      </c>
    </row>
    <row r="76" spans="1:12" ht="15" x14ac:dyDescent="0.25">
      <c r="A76" s="23"/>
      <c r="B76" s="15"/>
      <c r="C76" s="11"/>
      <c r="D76" s="7" t="s">
        <v>31</v>
      </c>
      <c r="E76" s="42" t="s">
        <v>84</v>
      </c>
      <c r="F76" s="43">
        <v>30</v>
      </c>
      <c r="G76" s="43">
        <v>2.2999999999999998</v>
      </c>
      <c r="H76" s="43">
        <v>0.2</v>
      </c>
      <c r="I76" s="43">
        <v>15.1</v>
      </c>
      <c r="J76" s="43">
        <v>71</v>
      </c>
      <c r="K76" s="44"/>
      <c r="L76" s="43">
        <v>3.9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0.3</v>
      </c>
      <c r="I77" s="43">
        <v>12.7</v>
      </c>
      <c r="J77" s="43">
        <v>61</v>
      </c>
      <c r="K77" s="44"/>
      <c r="L77" s="43">
        <v>3.56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24.1</v>
      </c>
      <c r="H80" s="19">
        <f t="shared" ref="H80" si="35">SUM(H71:H79)</f>
        <v>25.299999999999997</v>
      </c>
      <c r="I80" s="19">
        <f t="shared" ref="I80" si="36">SUM(I71:I79)</f>
        <v>109.10000000000001</v>
      </c>
      <c r="J80" s="19">
        <f t="shared" ref="J80:L80" si="37">SUM(J71:J79)</f>
        <v>763</v>
      </c>
      <c r="K80" s="25"/>
      <c r="L80" s="19">
        <f t="shared" si="37"/>
        <v>131.28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1395</v>
      </c>
      <c r="G81" s="32">
        <f t="shared" ref="G81" si="38">G70+G80</f>
        <v>42.5</v>
      </c>
      <c r="H81" s="32">
        <f t="shared" ref="H81" si="39">H70+H80</f>
        <v>41.9</v>
      </c>
      <c r="I81" s="32">
        <f t="shared" ref="I81" si="40">I70+I80</f>
        <v>189.3</v>
      </c>
      <c r="J81" s="32">
        <f t="shared" ref="J81:L81" si="41">J70+J80</f>
        <v>1309</v>
      </c>
      <c r="K81" s="32"/>
      <c r="L81" s="32">
        <f t="shared" si="41"/>
        <v>214.27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200</v>
      </c>
      <c r="G82" s="40">
        <v>5.2</v>
      </c>
      <c r="H82" s="40">
        <v>7.7</v>
      </c>
      <c r="I82" s="40">
        <v>28.3</v>
      </c>
      <c r="J82" s="40">
        <v>204</v>
      </c>
      <c r="K82" s="41">
        <v>179</v>
      </c>
      <c r="L82" s="40">
        <v>25.52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3.3</v>
      </c>
      <c r="H84" s="43">
        <v>2.4</v>
      </c>
      <c r="I84" s="43">
        <v>21.9</v>
      </c>
      <c r="J84" s="43">
        <v>123</v>
      </c>
      <c r="K84" s="44">
        <v>379</v>
      </c>
      <c r="L84" s="43">
        <v>12.54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1.2</v>
      </c>
      <c r="I85" s="43">
        <v>20.6</v>
      </c>
      <c r="J85" s="43">
        <v>105</v>
      </c>
      <c r="K85" s="44"/>
      <c r="L85" s="43">
        <v>6.52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76</v>
      </c>
      <c r="F87" s="43">
        <v>200</v>
      </c>
      <c r="G87" s="43">
        <v>5.8</v>
      </c>
      <c r="H87" s="43">
        <v>5</v>
      </c>
      <c r="I87" s="43">
        <v>8.4</v>
      </c>
      <c r="J87" s="43">
        <v>108</v>
      </c>
      <c r="K87" s="44">
        <v>386</v>
      </c>
      <c r="L87" s="43">
        <v>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17.3</v>
      </c>
      <c r="H89" s="19">
        <f t="shared" ref="H89" si="43">SUM(H82:H88)</f>
        <v>16.299999999999997</v>
      </c>
      <c r="I89" s="19">
        <f t="shared" ref="I89" si="44">SUM(I82:I88)</f>
        <v>79.200000000000017</v>
      </c>
      <c r="J89" s="19">
        <f t="shared" ref="J89:L89" si="45">SUM(J82:J88)</f>
        <v>540</v>
      </c>
      <c r="K89" s="25"/>
      <c r="L89" s="19">
        <f t="shared" si="45"/>
        <v>69.58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60</v>
      </c>
      <c r="G90" s="43">
        <v>0.6</v>
      </c>
      <c r="H90" s="43">
        <v>3.1</v>
      </c>
      <c r="I90" s="43">
        <v>4.2</v>
      </c>
      <c r="J90" s="43">
        <v>47</v>
      </c>
      <c r="K90" s="44">
        <v>29</v>
      </c>
      <c r="L90" s="43">
        <v>10.73</v>
      </c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5.2</v>
      </c>
      <c r="H91" s="43">
        <v>4.8</v>
      </c>
      <c r="I91" s="43">
        <v>14.9</v>
      </c>
      <c r="J91" s="43">
        <v>124</v>
      </c>
      <c r="K91" s="44">
        <v>112</v>
      </c>
      <c r="L91" s="43">
        <v>13.85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12</v>
      </c>
      <c r="H92" s="43">
        <v>8.3000000000000007</v>
      </c>
      <c r="I92" s="43">
        <v>4.4000000000000004</v>
      </c>
      <c r="J92" s="43">
        <v>154</v>
      </c>
      <c r="K92" s="44">
        <v>261</v>
      </c>
      <c r="L92" s="43">
        <v>25.02</v>
      </c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3.4</v>
      </c>
      <c r="H93" s="43">
        <v>8.1</v>
      </c>
      <c r="I93" s="43">
        <v>36.4</v>
      </c>
      <c r="J93" s="43">
        <v>232</v>
      </c>
      <c r="K93" s="44" t="s">
        <v>98</v>
      </c>
      <c r="L93" s="43">
        <v>18.829999999999998</v>
      </c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0.2</v>
      </c>
      <c r="H94" s="43">
        <v>0.1</v>
      </c>
      <c r="I94" s="43">
        <v>20.5</v>
      </c>
      <c r="J94" s="43">
        <v>86</v>
      </c>
      <c r="K94" s="44">
        <v>375</v>
      </c>
      <c r="L94" s="43">
        <v>17.760000000000002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1.5</v>
      </c>
      <c r="I95" s="43">
        <v>25.7</v>
      </c>
      <c r="J95" s="43">
        <v>131</v>
      </c>
      <c r="K95" s="44"/>
      <c r="L95" s="43">
        <v>8.15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1.3</v>
      </c>
      <c r="H96" s="43">
        <v>0.2</v>
      </c>
      <c r="I96" s="43">
        <v>8.5</v>
      </c>
      <c r="J96" s="43">
        <v>41</v>
      </c>
      <c r="K96" s="44"/>
      <c r="L96" s="43">
        <v>2.38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26.5</v>
      </c>
      <c r="H99" s="19">
        <f t="shared" ref="H99" si="47">SUM(H90:H98)</f>
        <v>26.100000000000005</v>
      </c>
      <c r="I99" s="19">
        <f t="shared" ref="I99" si="48">SUM(I90:I98)</f>
        <v>114.60000000000001</v>
      </c>
      <c r="J99" s="19">
        <f t="shared" ref="J99:L99" si="49">SUM(J90:J98)</f>
        <v>815</v>
      </c>
      <c r="K99" s="25"/>
      <c r="L99" s="19">
        <f t="shared" si="49"/>
        <v>96.72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1410</v>
      </c>
      <c r="G100" s="32">
        <f t="shared" ref="G100" si="50">G89+G99</f>
        <v>43.8</v>
      </c>
      <c r="H100" s="32">
        <f t="shared" ref="H100" si="51">H89+H99</f>
        <v>42.400000000000006</v>
      </c>
      <c r="I100" s="32">
        <f t="shared" ref="I100" si="52">I89+I99</f>
        <v>193.8</v>
      </c>
      <c r="J100" s="32">
        <f t="shared" ref="J100:L100" si="53">J89+J99</f>
        <v>1355</v>
      </c>
      <c r="K100" s="32"/>
      <c r="L100" s="32">
        <f t="shared" si="53"/>
        <v>166.3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180</v>
      </c>
      <c r="G101" s="40">
        <v>6.9</v>
      </c>
      <c r="H101" s="40">
        <v>4.3</v>
      </c>
      <c r="I101" s="40">
        <v>39.9</v>
      </c>
      <c r="J101" s="40">
        <v>227</v>
      </c>
      <c r="K101" s="41">
        <v>173</v>
      </c>
      <c r="L101" s="40">
        <v>16.2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180</v>
      </c>
      <c r="G103" s="43">
        <v>3.2</v>
      </c>
      <c r="H103" s="43">
        <v>3.3</v>
      </c>
      <c r="I103" s="43">
        <v>21.4</v>
      </c>
      <c r="J103" s="43">
        <v>129</v>
      </c>
      <c r="K103" s="44">
        <v>383</v>
      </c>
      <c r="L103" s="43">
        <v>13.2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</v>
      </c>
      <c r="H104" s="43">
        <v>0.6</v>
      </c>
      <c r="I104" s="43">
        <v>10.3</v>
      </c>
      <c r="J104" s="43">
        <v>52</v>
      </c>
      <c r="K104" s="44"/>
      <c r="L104" s="43">
        <v>3.26</v>
      </c>
    </row>
    <row r="105" spans="1:12" ht="15" x14ac:dyDescent="0.25">
      <c r="A105" s="23"/>
      <c r="B105" s="15"/>
      <c r="C105" s="11"/>
      <c r="D105" s="7" t="s">
        <v>24</v>
      </c>
      <c r="E105" s="42" t="s">
        <v>101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19.309999999999999</v>
      </c>
    </row>
    <row r="106" spans="1:12" ht="15" x14ac:dyDescent="0.25">
      <c r="A106" s="23"/>
      <c r="B106" s="15"/>
      <c r="C106" s="11"/>
      <c r="D106" s="6"/>
      <c r="E106" s="42" t="s">
        <v>102</v>
      </c>
      <c r="F106" s="43">
        <v>28</v>
      </c>
      <c r="G106" s="43">
        <v>7.2</v>
      </c>
      <c r="H106" s="43">
        <v>7.3</v>
      </c>
      <c r="I106" s="43"/>
      <c r="J106" s="43">
        <v>96</v>
      </c>
      <c r="K106" s="44">
        <v>15</v>
      </c>
      <c r="L106" s="43">
        <v>30.6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508</v>
      </c>
      <c r="G108" s="19">
        <f t="shared" ref="G108:J108" si="54">SUM(G101:G107)</f>
        <v>19.200000000000003</v>
      </c>
      <c r="H108" s="19">
        <f t="shared" si="54"/>
        <v>15.899999999999999</v>
      </c>
      <c r="I108" s="19">
        <f t="shared" si="54"/>
        <v>81.399999999999991</v>
      </c>
      <c r="J108" s="19">
        <f t="shared" si="54"/>
        <v>551</v>
      </c>
      <c r="K108" s="25"/>
      <c r="L108" s="19">
        <f t="shared" ref="L108" si="55">SUM(L101:L107)</f>
        <v>82.57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103</v>
      </c>
      <c r="F109" s="43">
        <v>65</v>
      </c>
      <c r="G109" s="43">
        <v>0.7</v>
      </c>
      <c r="H109" s="43">
        <v>3</v>
      </c>
      <c r="I109" s="43">
        <v>5.2</v>
      </c>
      <c r="J109" s="43">
        <v>52</v>
      </c>
      <c r="K109" s="44">
        <v>59</v>
      </c>
      <c r="L109" s="43">
        <v>7.04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8.3000000000000007</v>
      </c>
      <c r="H110" s="43">
        <v>4.7</v>
      </c>
      <c r="I110" s="43">
        <v>15</v>
      </c>
      <c r="J110" s="43">
        <v>135</v>
      </c>
      <c r="K110" s="44">
        <v>106</v>
      </c>
      <c r="L110" s="43">
        <v>35.590000000000003</v>
      </c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90</v>
      </c>
      <c r="G111" s="43">
        <v>9.9</v>
      </c>
      <c r="H111" s="43">
        <v>4.9000000000000004</v>
      </c>
      <c r="I111" s="43">
        <v>5.9</v>
      </c>
      <c r="J111" s="43">
        <v>109</v>
      </c>
      <c r="K111" s="44">
        <v>277</v>
      </c>
      <c r="L111" s="43">
        <v>32.22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160</v>
      </c>
      <c r="G112" s="43">
        <v>5.7</v>
      </c>
      <c r="H112" s="43">
        <v>8.8000000000000007</v>
      </c>
      <c r="I112" s="43">
        <v>36</v>
      </c>
      <c r="J112" s="43">
        <v>245</v>
      </c>
      <c r="K112" s="44" t="s">
        <v>105</v>
      </c>
      <c r="L112" s="43">
        <v>21.86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0.6</v>
      </c>
      <c r="H113" s="43">
        <v>0.4</v>
      </c>
      <c r="I113" s="43">
        <v>31.6</v>
      </c>
      <c r="J113" s="43">
        <v>136</v>
      </c>
      <c r="K113" s="44">
        <v>389</v>
      </c>
      <c r="L113" s="43">
        <v>11.4</v>
      </c>
    </row>
    <row r="114" spans="1:12" ht="15" x14ac:dyDescent="0.25">
      <c r="A114" s="23"/>
      <c r="B114" s="15"/>
      <c r="C114" s="11"/>
      <c r="D114" s="7" t="s">
        <v>31</v>
      </c>
      <c r="E114" s="42" t="s">
        <v>84</v>
      </c>
      <c r="F114" s="43">
        <v>30</v>
      </c>
      <c r="G114" s="43">
        <v>2.2999999999999998</v>
      </c>
      <c r="H114" s="43">
        <v>0.2</v>
      </c>
      <c r="I114" s="43">
        <v>15.1</v>
      </c>
      <c r="J114" s="43">
        <v>71</v>
      </c>
      <c r="K114" s="44"/>
      <c r="L114" s="43">
        <v>3.9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1.3</v>
      </c>
      <c r="H115" s="43">
        <v>0.2</v>
      </c>
      <c r="I115" s="43">
        <v>8.5</v>
      </c>
      <c r="J115" s="43">
        <v>41</v>
      </c>
      <c r="K115" s="44"/>
      <c r="L115" s="43">
        <v>2.38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28.8</v>
      </c>
      <c r="H118" s="19">
        <f t="shared" si="56"/>
        <v>22.2</v>
      </c>
      <c r="I118" s="19">
        <f t="shared" si="56"/>
        <v>117.3</v>
      </c>
      <c r="J118" s="19">
        <f t="shared" si="56"/>
        <v>789</v>
      </c>
      <c r="K118" s="25"/>
      <c r="L118" s="19">
        <f t="shared" ref="L118" si="57">SUM(L109:L117)</f>
        <v>114.39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1273</v>
      </c>
      <c r="G119" s="32">
        <f t="shared" ref="G119" si="58">G108+G118</f>
        <v>48</v>
      </c>
      <c r="H119" s="32">
        <f t="shared" ref="H119" si="59">H108+H118</f>
        <v>38.099999999999994</v>
      </c>
      <c r="I119" s="32">
        <f t="shared" ref="I119" si="60">I108+I118</f>
        <v>198.7</v>
      </c>
      <c r="J119" s="32">
        <f t="shared" ref="J119:L119" si="61">J108+J118</f>
        <v>1340</v>
      </c>
      <c r="K119" s="32"/>
      <c r="L119" s="32">
        <f t="shared" si="61"/>
        <v>196.95999999999998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150</v>
      </c>
      <c r="G120" s="40">
        <v>11.5</v>
      </c>
      <c r="H120" s="40">
        <v>15.1</v>
      </c>
      <c r="I120" s="40">
        <v>9</v>
      </c>
      <c r="J120" s="40">
        <v>217</v>
      </c>
      <c r="K120" s="41">
        <v>219</v>
      </c>
      <c r="L120" s="40">
        <v>48.64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106</v>
      </c>
      <c r="F122" s="43">
        <v>200</v>
      </c>
      <c r="G122" s="43">
        <v>1.6</v>
      </c>
      <c r="H122" s="43">
        <v>1.3</v>
      </c>
      <c r="I122" s="43">
        <v>17.100000000000001</v>
      </c>
      <c r="J122" s="43">
        <v>86</v>
      </c>
      <c r="K122" s="44">
        <v>378</v>
      </c>
      <c r="L122" s="43">
        <v>6.18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1.3</v>
      </c>
      <c r="H123" s="43">
        <v>0.2</v>
      </c>
      <c r="I123" s="43">
        <v>8.5</v>
      </c>
      <c r="J123" s="43">
        <v>41</v>
      </c>
      <c r="K123" s="44"/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 t="s">
        <v>107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/>
      <c r="L124" s="43">
        <v>28.57</v>
      </c>
    </row>
    <row r="125" spans="1:12" ht="15" x14ac:dyDescent="0.25">
      <c r="A125" s="14"/>
      <c r="B125" s="15"/>
      <c r="C125" s="11"/>
      <c r="D125" s="6"/>
      <c r="E125" s="42" t="s">
        <v>108</v>
      </c>
      <c r="F125" s="43">
        <v>55</v>
      </c>
      <c r="G125" s="43">
        <v>4.3</v>
      </c>
      <c r="H125" s="43">
        <v>2.4</v>
      </c>
      <c r="I125" s="43">
        <v>27</v>
      </c>
      <c r="J125" s="43">
        <v>146</v>
      </c>
      <c r="K125" s="44">
        <v>444</v>
      </c>
      <c r="L125" s="43">
        <v>5.68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19.600000000000001</v>
      </c>
      <c r="H127" s="19">
        <f t="shared" si="62"/>
        <v>19.199999999999996</v>
      </c>
      <c r="I127" s="19">
        <f t="shared" si="62"/>
        <v>69.7</v>
      </c>
      <c r="J127" s="19">
        <f t="shared" si="62"/>
        <v>533</v>
      </c>
      <c r="K127" s="25"/>
      <c r="L127" s="19">
        <f t="shared" ref="L127" si="63">SUM(L120:L126)</f>
        <v>91.450000000000017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109</v>
      </c>
      <c r="F128" s="43">
        <v>60</v>
      </c>
      <c r="G128" s="43">
        <v>0.5</v>
      </c>
      <c r="H128" s="43">
        <v>0.1</v>
      </c>
      <c r="I128" s="43">
        <v>1</v>
      </c>
      <c r="J128" s="43">
        <v>8</v>
      </c>
      <c r="K128" s="44"/>
      <c r="L128" s="43">
        <v>15.08</v>
      </c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2.2000000000000002</v>
      </c>
      <c r="H129" s="43">
        <v>5.8</v>
      </c>
      <c r="I129" s="43">
        <v>13.2</v>
      </c>
      <c r="J129" s="43">
        <v>114</v>
      </c>
      <c r="K129" s="44">
        <v>82</v>
      </c>
      <c r="L129" s="43">
        <v>14.57</v>
      </c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16</v>
      </c>
      <c r="H130" s="43">
        <v>14.6</v>
      </c>
      <c r="I130" s="43">
        <v>2.4</v>
      </c>
      <c r="J130" s="43">
        <v>205</v>
      </c>
      <c r="K130" s="44">
        <v>241</v>
      </c>
      <c r="L130" s="43">
        <v>68.47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180</v>
      </c>
      <c r="G131" s="43">
        <v>3.4</v>
      </c>
      <c r="H131" s="43">
        <v>4.7</v>
      </c>
      <c r="I131" s="43">
        <v>27.9</v>
      </c>
      <c r="J131" s="43">
        <v>168</v>
      </c>
      <c r="K131" s="44">
        <v>125</v>
      </c>
      <c r="L131" s="43">
        <v>20.440000000000001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/>
      <c r="H132" s="43"/>
      <c r="I132" s="43">
        <v>19.399999999999999</v>
      </c>
      <c r="J132" s="43">
        <v>77</v>
      </c>
      <c r="K132" s="44">
        <v>349</v>
      </c>
      <c r="L132" s="43">
        <v>4.8499999999999996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84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95</v>
      </c>
      <c r="K133" s="44"/>
      <c r="L133" s="43">
        <v>5.2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91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/>
      <c r="L135" s="43">
        <v>24.29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26.7</v>
      </c>
      <c r="H137" s="19">
        <f t="shared" si="64"/>
        <v>25.9</v>
      </c>
      <c r="I137" s="19">
        <f t="shared" si="64"/>
        <v>105</v>
      </c>
      <c r="J137" s="19">
        <f t="shared" si="64"/>
        <v>763</v>
      </c>
      <c r="K137" s="25"/>
      <c r="L137" s="19">
        <f t="shared" ref="L137" si="65">SUM(L128:L136)</f>
        <v>152.89999999999998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1445</v>
      </c>
      <c r="G138" s="32">
        <f t="shared" ref="G138" si="66">G127+G137</f>
        <v>46.3</v>
      </c>
      <c r="H138" s="32">
        <f t="shared" ref="H138" si="67">H127+H137</f>
        <v>45.099999999999994</v>
      </c>
      <c r="I138" s="32">
        <f t="shared" ref="I138" si="68">I127+I137</f>
        <v>174.7</v>
      </c>
      <c r="J138" s="32">
        <f t="shared" ref="J138:L138" si="69">J127+J137</f>
        <v>1296</v>
      </c>
      <c r="K138" s="32"/>
      <c r="L138" s="32">
        <f t="shared" si="69"/>
        <v>244.35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3.7</v>
      </c>
      <c r="H139" s="40">
        <v>6</v>
      </c>
      <c r="I139" s="40">
        <v>15.6</v>
      </c>
      <c r="J139" s="40">
        <v>134</v>
      </c>
      <c r="K139" s="41">
        <v>139</v>
      </c>
      <c r="L139" s="40">
        <v>18.670000000000002</v>
      </c>
    </row>
    <row r="140" spans="1:12" ht="15" x14ac:dyDescent="0.25">
      <c r="A140" s="23"/>
      <c r="B140" s="15"/>
      <c r="C140" s="11"/>
      <c r="D140" s="6"/>
      <c r="E140" s="42" t="s">
        <v>111</v>
      </c>
      <c r="F140" s="43">
        <v>100</v>
      </c>
      <c r="G140" s="43">
        <v>8.1</v>
      </c>
      <c r="H140" s="43">
        <v>9.8000000000000007</v>
      </c>
      <c r="I140" s="43">
        <v>6.3</v>
      </c>
      <c r="J140" s="43">
        <v>146</v>
      </c>
      <c r="K140" s="44">
        <v>288</v>
      </c>
      <c r="L140" s="43">
        <v>34.21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/>
      <c r="I141" s="43">
        <v>15</v>
      </c>
      <c r="J141" s="43">
        <v>62</v>
      </c>
      <c r="K141" s="44">
        <v>377</v>
      </c>
      <c r="L141" s="43">
        <v>3.81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1.2</v>
      </c>
      <c r="I142" s="43">
        <v>20.6</v>
      </c>
      <c r="J142" s="43">
        <v>105</v>
      </c>
      <c r="K142" s="44"/>
      <c r="L142" s="43">
        <v>6.52</v>
      </c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>
        <v>23.33</v>
      </c>
    </row>
    <row r="144" spans="1:12" ht="15" x14ac:dyDescent="0.25">
      <c r="A144" s="23"/>
      <c r="B144" s="15"/>
      <c r="C144" s="11"/>
      <c r="D144" s="6"/>
      <c r="E144" s="42" t="s">
        <v>112</v>
      </c>
      <c r="F144" s="43">
        <v>20</v>
      </c>
      <c r="G144" s="43">
        <v>1.5</v>
      </c>
      <c r="H144" s="43">
        <v>2</v>
      </c>
      <c r="I144" s="43">
        <v>14.9</v>
      </c>
      <c r="J144" s="43">
        <v>83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16.899999999999999</v>
      </c>
      <c r="H146" s="19">
        <f t="shared" si="70"/>
        <v>19.3</v>
      </c>
      <c r="I146" s="19">
        <f t="shared" si="70"/>
        <v>82.7</v>
      </c>
      <c r="J146" s="19">
        <f t="shared" si="70"/>
        <v>577</v>
      </c>
      <c r="K146" s="25"/>
      <c r="L146" s="19">
        <f t="shared" ref="L146" si="71">SUM(L139:L145)</f>
        <v>89.54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0.5</v>
      </c>
      <c r="H147" s="43">
        <v>0.1</v>
      </c>
      <c r="I147" s="43">
        <v>1.5</v>
      </c>
      <c r="J147" s="43">
        <v>8</v>
      </c>
      <c r="K147" s="44">
        <v>71</v>
      </c>
      <c r="L147" s="43">
        <v>16.97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4.3</v>
      </c>
      <c r="H148" s="43">
        <v>2.4</v>
      </c>
      <c r="I148" s="43">
        <v>15</v>
      </c>
      <c r="J148" s="43">
        <v>100</v>
      </c>
      <c r="K148" s="44">
        <v>102</v>
      </c>
      <c r="L148" s="43">
        <v>8.65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90</v>
      </c>
      <c r="G149" s="43">
        <v>12.7</v>
      </c>
      <c r="H149" s="43">
        <v>15.1</v>
      </c>
      <c r="I149" s="43">
        <v>11.2</v>
      </c>
      <c r="J149" s="43">
        <v>232</v>
      </c>
      <c r="K149" s="44">
        <v>295</v>
      </c>
      <c r="L149" s="43">
        <v>36.090000000000003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115</v>
      </c>
      <c r="F150" s="43">
        <v>160</v>
      </c>
      <c r="G150" s="43">
        <v>6.9</v>
      </c>
      <c r="H150" s="43">
        <v>6.4</v>
      </c>
      <c r="I150" s="43">
        <v>40.5</v>
      </c>
      <c r="J150" s="43">
        <v>247</v>
      </c>
      <c r="K150" s="44" t="s">
        <v>88</v>
      </c>
      <c r="L150" s="43">
        <v>13.39</v>
      </c>
    </row>
    <row r="151" spans="1:12" ht="15" x14ac:dyDescent="0.25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0.3</v>
      </c>
      <c r="H151" s="43">
        <v>0.1</v>
      </c>
      <c r="I151" s="43">
        <v>16.7</v>
      </c>
      <c r="J151" s="43">
        <v>71</v>
      </c>
      <c r="K151" s="44">
        <v>375</v>
      </c>
      <c r="L151" s="43">
        <v>17.5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2.6</v>
      </c>
      <c r="H153" s="43">
        <v>0.4</v>
      </c>
      <c r="I153" s="43">
        <v>17</v>
      </c>
      <c r="J153" s="43">
        <v>82</v>
      </c>
      <c r="K153" s="44"/>
      <c r="L153" s="43">
        <v>4.75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27.3</v>
      </c>
      <c r="H156" s="19">
        <f t="shared" si="72"/>
        <v>24.5</v>
      </c>
      <c r="I156" s="19">
        <f t="shared" si="72"/>
        <v>101.9</v>
      </c>
      <c r="J156" s="19">
        <f t="shared" si="72"/>
        <v>740</v>
      </c>
      <c r="K156" s="25"/>
      <c r="L156" s="19">
        <f t="shared" ref="L156" si="73">SUM(L147:L155)</f>
        <v>97.35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1360</v>
      </c>
      <c r="G157" s="32">
        <f t="shared" ref="G157" si="74">G146+G156</f>
        <v>44.2</v>
      </c>
      <c r="H157" s="32">
        <f t="shared" ref="H157" si="75">H146+H156</f>
        <v>43.8</v>
      </c>
      <c r="I157" s="32">
        <f t="shared" ref="I157" si="76">I146+I156</f>
        <v>184.60000000000002</v>
      </c>
      <c r="J157" s="32">
        <f t="shared" ref="J157:L157" si="77">J146+J156</f>
        <v>1317</v>
      </c>
      <c r="K157" s="32"/>
      <c r="L157" s="32">
        <f t="shared" si="77"/>
        <v>186.89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150</v>
      </c>
      <c r="G158" s="40">
        <v>6.7</v>
      </c>
      <c r="H158" s="40">
        <v>6.3</v>
      </c>
      <c r="I158" s="40">
        <v>36.700000000000003</v>
      </c>
      <c r="J158" s="40">
        <v>230</v>
      </c>
      <c r="K158" s="41">
        <v>223</v>
      </c>
      <c r="L158" s="40">
        <v>23.83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3.8</v>
      </c>
      <c r="H160" s="43">
        <v>3</v>
      </c>
      <c r="I160" s="43">
        <v>24.5</v>
      </c>
      <c r="J160" s="43">
        <v>141</v>
      </c>
      <c r="K160" s="44">
        <v>382</v>
      </c>
      <c r="L160" s="43">
        <v>11.4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1.9</v>
      </c>
      <c r="H161" s="43">
        <v>0.7</v>
      </c>
      <c r="I161" s="43">
        <v>12.9</v>
      </c>
      <c r="J161" s="43">
        <v>66</v>
      </c>
      <c r="K161" s="44"/>
      <c r="L161" s="43">
        <v>4.08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/>
      <c r="L162" s="43">
        <v>31.05</v>
      </c>
    </row>
    <row r="163" spans="1:12" ht="15" x14ac:dyDescent="0.25">
      <c r="A163" s="23"/>
      <c r="B163" s="15"/>
      <c r="C163" s="11"/>
      <c r="D163" s="6"/>
      <c r="E163" s="42" t="s">
        <v>118</v>
      </c>
      <c r="F163" s="43">
        <v>25</v>
      </c>
      <c r="G163" s="43">
        <v>5.9</v>
      </c>
      <c r="H163" s="43">
        <v>7.6</v>
      </c>
      <c r="I163" s="43"/>
      <c r="J163" s="43">
        <v>94</v>
      </c>
      <c r="K163" s="44">
        <v>15</v>
      </c>
      <c r="L163" s="43">
        <v>27.82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19.100000000000001</v>
      </c>
      <c r="H165" s="19">
        <f t="shared" si="78"/>
        <v>17.799999999999997</v>
      </c>
      <c r="I165" s="19">
        <f t="shared" si="78"/>
        <v>81.600000000000009</v>
      </c>
      <c r="J165" s="19">
        <f t="shared" si="78"/>
        <v>569</v>
      </c>
      <c r="K165" s="25"/>
      <c r="L165" s="19">
        <f t="shared" ref="L165" si="79">SUM(L158:L164)</f>
        <v>98.18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1.2</v>
      </c>
      <c r="H166" s="43">
        <v>6.1</v>
      </c>
      <c r="I166" s="43">
        <v>3.8</v>
      </c>
      <c r="J166" s="43">
        <v>77</v>
      </c>
      <c r="K166" s="44">
        <v>27</v>
      </c>
      <c r="L166" s="43">
        <v>39.270000000000003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1.8</v>
      </c>
      <c r="H167" s="43">
        <v>4.0999999999999996</v>
      </c>
      <c r="I167" s="43">
        <v>11.8</v>
      </c>
      <c r="J167" s="43">
        <v>92</v>
      </c>
      <c r="K167" s="44">
        <v>95</v>
      </c>
      <c r="L167" s="43">
        <v>10.34</v>
      </c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120</v>
      </c>
      <c r="G168" s="43">
        <v>15.7</v>
      </c>
      <c r="H168" s="43">
        <v>10</v>
      </c>
      <c r="I168" s="43">
        <v>11</v>
      </c>
      <c r="J168" s="43">
        <v>196</v>
      </c>
      <c r="K168" s="44">
        <v>254</v>
      </c>
      <c r="L168" s="43">
        <v>71.31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</v>
      </c>
      <c r="H169" s="43">
        <v>6.6</v>
      </c>
      <c r="I169" s="43">
        <v>21.1</v>
      </c>
      <c r="J169" s="43">
        <v>157</v>
      </c>
      <c r="K169" s="44">
        <v>128</v>
      </c>
      <c r="L169" s="43">
        <v>21.41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0.6</v>
      </c>
      <c r="H170" s="43"/>
      <c r="I170" s="43">
        <v>32</v>
      </c>
      <c r="J170" s="43">
        <v>132</v>
      </c>
      <c r="K170" s="44">
        <v>389</v>
      </c>
      <c r="L170" s="43">
        <v>11.4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25</v>
      </c>
      <c r="G171" s="43">
        <v>1.9</v>
      </c>
      <c r="H171" s="43">
        <v>0.2</v>
      </c>
      <c r="I171" s="43">
        <v>12.5</v>
      </c>
      <c r="J171" s="43">
        <v>59</v>
      </c>
      <c r="K171" s="44"/>
      <c r="L171" s="43">
        <v>3.25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2.6</v>
      </c>
      <c r="H172" s="43">
        <v>0.4</v>
      </c>
      <c r="I172" s="43">
        <v>17</v>
      </c>
      <c r="J172" s="43">
        <v>82</v>
      </c>
      <c r="K172" s="44"/>
      <c r="L172" s="43">
        <v>4.75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26.8</v>
      </c>
      <c r="H175" s="19">
        <f t="shared" si="80"/>
        <v>27.399999999999995</v>
      </c>
      <c r="I175" s="19">
        <f t="shared" si="80"/>
        <v>109.2</v>
      </c>
      <c r="J175" s="19">
        <f t="shared" si="80"/>
        <v>795</v>
      </c>
      <c r="K175" s="25"/>
      <c r="L175" s="19">
        <f t="shared" ref="L175" si="81">SUM(L166:L174)</f>
        <v>161.73000000000002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1335</v>
      </c>
      <c r="G176" s="32">
        <f t="shared" ref="G176" si="82">G165+G175</f>
        <v>45.900000000000006</v>
      </c>
      <c r="H176" s="32">
        <f t="shared" ref="H176" si="83">H165+H175</f>
        <v>45.199999999999989</v>
      </c>
      <c r="I176" s="32">
        <f t="shared" ref="I176" si="84">I165+I175</f>
        <v>190.8</v>
      </c>
      <c r="J176" s="32">
        <f t="shared" ref="J176:L176" si="85">J165+J175</f>
        <v>1364</v>
      </c>
      <c r="K176" s="32"/>
      <c r="L176" s="32">
        <f t="shared" si="85"/>
        <v>259.91000000000003</v>
      </c>
    </row>
    <row r="177" spans="1:16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120</v>
      </c>
      <c r="F177" s="40">
        <v>180</v>
      </c>
      <c r="G177" s="40">
        <v>6.7</v>
      </c>
      <c r="H177" s="40">
        <v>12.6</v>
      </c>
      <c r="I177" s="40">
        <v>38.200000000000003</v>
      </c>
      <c r="J177" s="40">
        <v>295</v>
      </c>
      <c r="K177" s="41" t="s">
        <v>121</v>
      </c>
      <c r="L177" s="40">
        <v>29.14</v>
      </c>
    </row>
    <row r="178" spans="1:16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6" ht="15" x14ac:dyDescent="0.2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1.6</v>
      </c>
      <c r="H179" s="43">
        <v>1.3</v>
      </c>
      <c r="I179" s="43">
        <v>17.100000000000001</v>
      </c>
      <c r="J179" s="43">
        <v>86</v>
      </c>
      <c r="K179" s="44"/>
      <c r="L179" s="43">
        <v>6.18</v>
      </c>
    </row>
    <row r="180" spans="1:16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1.5</v>
      </c>
      <c r="H180" s="43">
        <v>0.6</v>
      </c>
      <c r="I180" s="43">
        <v>10.3</v>
      </c>
      <c r="J180" s="43">
        <v>52</v>
      </c>
      <c r="K180" s="44"/>
      <c r="L180" s="43">
        <v>3.26</v>
      </c>
    </row>
    <row r="181" spans="1:16" ht="15" x14ac:dyDescent="0.25">
      <c r="A181" s="23"/>
      <c r="B181" s="15"/>
      <c r="C181" s="11"/>
      <c r="D181" s="7" t="s">
        <v>24</v>
      </c>
      <c r="E181" s="42" t="s">
        <v>122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19.309999999999999</v>
      </c>
    </row>
    <row r="182" spans="1:16" ht="15" x14ac:dyDescent="0.25">
      <c r="A182" s="23"/>
      <c r="B182" s="15"/>
      <c r="C182" s="11"/>
      <c r="D182" s="6"/>
      <c r="E182" s="42" t="s">
        <v>76</v>
      </c>
      <c r="F182" s="43">
        <v>200</v>
      </c>
      <c r="G182" s="43">
        <v>6</v>
      </c>
      <c r="H182" s="43">
        <v>2</v>
      </c>
      <c r="I182" s="43">
        <v>8</v>
      </c>
      <c r="J182" s="43">
        <v>80</v>
      </c>
      <c r="K182" s="44">
        <v>386</v>
      </c>
      <c r="L182" s="43">
        <v>18.600000000000001</v>
      </c>
    </row>
    <row r="183" spans="1:16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6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16.200000000000003</v>
      </c>
      <c r="H184" s="19">
        <f t="shared" si="86"/>
        <v>16.899999999999999</v>
      </c>
      <c r="I184" s="19">
        <f t="shared" si="86"/>
        <v>83.4</v>
      </c>
      <c r="J184" s="19">
        <f t="shared" si="86"/>
        <v>560</v>
      </c>
      <c r="K184" s="25"/>
      <c r="L184" s="19">
        <f t="shared" ref="L184" si="87">SUM(L177:L183)</f>
        <v>76.490000000000009</v>
      </c>
    </row>
    <row r="185" spans="1:16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100</v>
      </c>
      <c r="G185" s="43">
        <v>1</v>
      </c>
      <c r="H185" s="43">
        <v>5.0999999999999996</v>
      </c>
      <c r="I185" s="43">
        <v>3.7</v>
      </c>
      <c r="J185" s="43">
        <v>66</v>
      </c>
      <c r="K185" s="44">
        <v>24</v>
      </c>
      <c r="L185" s="43">
        <v>27.41</v>
      </c>
    </row>
    <row r="186" spans="1:16" ht="15" x14ac:dyDescent="0.25">
      <c r="A186" s="23"/>
      <c r="B186" s="15"/>
      <c r="C186" s="11"/>
      <c r="D186" s="7" t="s">
        <v>27</v>
      </c>
      <c r="E186" s="42" t="s">
        <v>123</v>
      </c>
      <c r="F186" s="43">
        <v>200</v>
      </c>
      <c r="G186" s="43">
        <v>1.6</v>
      </c>
      <c r="H186" s="43">
        <v>1.1000000000000001</v>
      </c>
      <c r="I186" s="43">
        <v>7.5</v>
      </c>
      <c r="J186" s="43">
        <v>46</v>
      </c>
      <c r="K186" s="44">
        <v>88</v>
      </c>
      <c r="L186" s="43">
        <v>7.74</v>
      </c>
    </row>
    <row r="187" spans="1:16" ht="15" x14ac:dyDescent="0.25">
      <c r="A187" s="23"/>
      <c r="B187" s="15"/>
      <c r="C187" s="11"/>
      <c r="D187" s="7" t="s">
        <v>28</v>
      </c>
      <c r="E187" s="42" t="s">
        <v>124</v>
      </c>
      <c r="F187" s="43">
        <v>200</v>
      </c>
      <c r="G187" s="43">
        <v>19.8</v>
      </c>
      <c r="H187" s="43">
        <v>18.600000000000001</v>
      </c>
      <c r="I187" s="43">
        <v>36.4</v>
      </c>
      <c r="J187" s="43">
        <v>392</v>
      </c>
      <c r="K187" s="44">
        <v>291</v>
      </c>
      <c r="L187" s="43">
        <v>59.91</v>
      </c>
    </row>
    <row r="188" spans="1:16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6" ht="15" x14ac:dyDescent="0.25">
      <c r="A189" s="23"/>
      <c r="B189" s="15"/>
      <c r="C189" s="11"/>
      <c r="D189" s="7" t="s">
        <v>30</v>
      </c>
      <c r="E189" s="42" t="s">
        <v>125</v>
      </c>
      <c r="F189" s="43">
        <v>200</v>
      </c>
      <c r="G189" s="43">
        <v>0.5</v>
      </c>
      <c r="H189" s="43">
        <v>0.1</v>
      </c>
      <c r="I189" s="43">
        <v>33.4</v>
      </c>
      <c r="J189" s="43">
        <v>138</v>
      </c>
      <c r="K189" s="44">
        <v>356</v>
      </c>
      <c r="L189" s="43">
        <v>18.57</v>
      </c>
      <c r="O189" s="61"/>
      <c r="P189" s="61"/>
    </row>
    <row r="190" spans="1:16" ht="15" x14ac:dyDescent="0.25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1.9</v>
      </c>
      <c r="H190" s="43">
        <v>0.7</v>
      </c>
      <c r="I190" s="43">
        <v>12.9</v>
      </c>
      <c r="J190" s="43">
        <v>66</v>
      </c>
      <c r="K190" s="44"/>
      <c r="L190" s="43">
        <v>4.08</v>
      </c>
    </row>
    <row r="191" spans="1:16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2.6</v>
      </c>
      <c r="H191" s="43">
        <v>0.4</v>
      </c>
      <c r="I191" s="43">
        <v>17</v>
      </c>
      <c r="J191" s="43">
        <v>82</v>
      </c>
      <c r="K191" s="44"/>
      <c r="L191" s="43">
        <v>4.75</v>
      </c>
    </row>
    <row r="192" spans="1:16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27.400000000000002</v>
      </c>
      <c r="H194" s="19">
        <f t="shared" si="88"/>
        <v>26</v>
      </c>
      <c r="I194" s="19">
        <f t="shared" si="88"/>
        <v>110.9</v>
      </c>
      <c r="J194" s="19">
        <f t="shared" si="88"/>
        <v>790</v>
      </c>
      <c r="K194" s="25"/>
      <c r="L194" s="19">
        <f t="shared" ref="L194" si="89">SUM(L185:L193)</f>
        <v>122.46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1465</v>
      </c>
      <c r="G195" s="32">
        <f t="shared" ref="G195" si="90">G184+G194</f>
        <v>43.600000000000009</v>
      </c>
      <c r="H195" s="32">
        <f t="shared" ref="H195" si="91">H184+H194</f>
        <v>42.9</v>
      </c>
      <c r="I195" s="32">
        <f t="shared" ref="I195" si="92">I184+I194</f>
        <v>194.3</v>
      </c>
      <c r="J195" s="32">
        <f t="shared" ref="J195:L195" si="93">J184+J194</f>
        <v>1350</v>
      </c>
      <c r="K195" s="32"/>
      <c r="L195" s="32">
        <f t="shared" si="93"/>
        <v>198.95</v>
      </c>
    </row>
    <row r="196" spans="1:12" ht="13.5" customHeight="1" thickBot="1" x14ac:dyDescent="0.25">
      <c r="A196" s="27"/>
      <c r="B196" s="28"/>
      <c r="C196" s="55" t="s">
        <v>5</v>
      </c>
      <c r="D196" s="56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</v>
      </c>
      <c r="H196" s="34">
        <f t="shared" si="94"/>
        <v>43.42</v>
      </c>
      <c r="I196" s="34">
        <f t="shared" si="94"/>
        <v>186.89000000000001</v>
      </c>
      <c r="J196" s="34">
        <f t="shared" si="94"/>
        <v>1328.1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203.16500000000002</v>
      </c>
    </row>
  </sheetData>
  <mergeCells count="14">
    <mergeCell ref="C1:E1"/>
    <mergeCell ref="H1:K1"/>
    <mergeCell ref="H2:K2"/>
    <mergeCell ref="C43:D43"/>
    <mergeCell ref="C62:D62"/>
    <mergeCell ref="C24:D24"/>
    <mergeCell ref="C81:D81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2025-01-23T16:27:42Z</dcterms:modified>
</cp:coreProperties>
</file>